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.sharepoint.com/sites/Indicadores/Documentos compartidos/General/Informes para página web/"/>
    </mc:Choice>
  </mc:AlternateContent>
  <xr:revisionPtr revIDLastSave="203" documentId="8_{FE0EE7B9-89A1-4935-B583-B1309D1F97FD}" xr6:coauthVersionLast="47" xr6:coauthVersionMax="47" xr10:uidLastSave="{CA927444-7241-47CB-B812-F299BCC26952}"/>
  <bookViews>
    <workbookView xWindow="210" yWindow="390" windowWidth="28590" windowHeight="14820" xr2:uid="{59531D6E-4DAC-48A7-8D19-BCA883DA27EC}"/>
  </bookViews>
  <sheets>
    <sheet name="Segundo Trimestre 2022" sheetId="1" r:id="rId1"/>
  </sheets>
  <definedNames>
    <definedName name="_xlnm._FilterDatabase" localSheetId="0" hidden="1">'Segundo Trimestre 2022'!$C$7:$H$91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72" i="1"/>
  <c r="H73" i="1"/>
  <c r="H74" i="1"/>
  <c r="H75" i="1"/>
  <c r="H76" i="1"/>
  <c r="H77" i="1"/>
  <c r="H63" i="1"/>
  <c r="H62" i="1"/>
  <c r="H83" i="1" l="1"/>
  <c r="H82" i="1"/>
  <c r="H61" i="1"/>
  <c r="H59" i="1"/>
  <c r="H14" i="1" l="1"/>
  <c r="H91" i="1"/>
  <c r="H90" i="1"/>
  <c r="H89" i="1"/>
  <c r="H88" i="1"/>
  <c r="H87" i="1"/>
  <c r="H86" i="1"/>
  <c r="H85" i="1"/>
  <c r="H84" i="1"/>
  <c r="H71" i="1"/>
  <c r="H70" i="1"/>
  <c r="H69" i="1"/>
  <c r="H81" i="1"/>
  <c r="H80" i="1"/>
  <c r="H79" i="1"/>
  <c r="H78" i="1"/>
  <c r="H68" i="1"/>
  <c r="H67" i="1"/>
  <c r="H66" i="1"/>
  <c r="H65" i="1"/>
  <c r="H64" i="1"/>
  <c r="H58" i="1"/>
  <c r="H36" i="1"/>
  <c r="H35" i="1"/>
  <c r="H34" i="1"/>
  <c r="H33" i="1"/>
  <c r="H32" i="1"/>
  <c r="H38" i="1"/>
  <c r="H37" i="1"/>
  <c r="H31" i="1"/>
  <c r="H30" i="1"/>
  <c r="H29" i="1"/>
  <c r="H28" i="1"/>
  <c r="H27" i="1"/>
  <c r="H26" i="1"/>
  <c r="H20" i="1"/>
  <c r="H17" i="1"/>
  <c r="H16" i="1"/>
  <c r="H60" i="1"/>
  <c r="H56" i="1"/>
  <c r="H53" i="1"/>
  <c r="H52" i="1"/>
  <c r="H51" i="1"/>
  <c r="H50" i="1"/>
  <c r="H49" i="1"/>
  <c r="H48" i="1"/>
  <c r="H55" i="1"/>
  <c r="H57" i="1"/>
  <c r="H54" i="1"/>
  <c r="H47" i="1"/>
  <c r="H46" i="1"/>
  <c r="H45" i="1"/>
  <c r="H44" i="1"/>
  <c r="H40" i="1"/>
  <c r="H41" i="1"/>
  <c r="H39" i="1"/>
  <c r="H13" i="1"/>
  <c r="H12" i="1"/>
  <c r="H10" i="1"/>
  <c r="H9" i="1"/>
  <c r="H8" i="1"/>
  <c r="H11" i="1"/>
</calcChain>
</file>

<file path=xl/sharedStrings.xml><?xml version="1.0" encoding="utf-8"?>
<sst xmlns="http://schemas.openxmlformats.org/spreadsheetml/2006/main" count="259" uniqueCount="181">
  <si>
    <t>Alias</t>
  </si>
  <si>
    <t>Nombre</t>
  </si>
  <si>
    <t>Frecuencia</t>
  </si>
  <si>
    <t>Avance</t>
  </si>
  <si>
    <t>Meta</t>
  </si>
  <si>
    <t>GEPR_IND11</t>
  </si>
  <si>
    <t>GEPR_IND3</t>
  </si>
  <si>
    <t>GEPR_IND4</t>
  </si>
  <si>
    <t>Presentación Oportuna de los Estados Financieros de la URA</t>
  </si>
  <si>
    <t>GEAD_IND04</t>
  </si>
  <si>
    <t>Porcentaje de variación de consumo de energía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</si>
  <si>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</si>
  <si>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</si>
  <si>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</si>
  <si>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</si>
  <si>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</si>
  <si>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</si>
  <si>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</si>
  <si>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</si>
  <si>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</si>
  <si>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</si>
  <si>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</si>
  <si>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</si>
  <si>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</si>
  <si>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</si>
  <si>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</si>
  <si>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</si>
  <si>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</si>
  <si>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</si>
  <si>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GEDO_IND1</t>
  </si>
  <si>
    <t>Porcentaje de Cumplimiento Acciones de Mejora</t>
  </si>
  <si>
    <t>GEPR_IND7</t>
  </si>
  <si>
    <t>Porcentaje de cumplimiento en la generación del Boletín Diario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</si>
  <si>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</si>
  <si>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</si>
  <si>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</si>
  <si>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</si>
  <si>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</si>
  <si>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</si>
  <si>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</si>
  <si>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</si>
  <si>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</si>
  <si>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</si>
  <si>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</si>
  <si>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GJUR_IND2</t>
  </si>
  <si>
    <t>Porcentaje de sentencias y conciliaciones a pagar</t>
  </si>
  <si>
    <t>GJUR_IND3</t>
  </si>
  <si>
    <t>Porcentaje de procesos cargados en la plataforma Ekogui</t>
  </si>
  <si>
    <t>GJUR_IND4</t>
  </si>
  <si>
    <t>Porcentaje de Provisiones contables entregadas</t>
  </si>
  <si>
    <t>GJUR_IND5</t>
  </si>
  <si>
    <t>GJUR_IND6</t>
  </si>
  <si>
    <t>Porcentaje de acciones de tutela resueltas.</t>
  </si>
  <si>
    <t>GJUR_IND8</t>
  </si>
  <si>
    <t>Reclamaciones depurables</t>
  </si>
  <si>
    <t>GJUR_IND9</t>
  </si>
  <si>
    <t>Gestión coactiva</t>
  </si>
  <si>
    <t>GSCI_IND1</t>
  </si>
  <si>
    <t>Porcentaje de PQRSD respondidas dentro de los términos de ley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</si>
  <si>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</si>
  <si>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</si>
  <si>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</si>
  <si>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</si>
  <si>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</si>
  <si>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</si>
  <si>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</si>
  <si>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</si>
  <si>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</si>
  <si>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</si>
  <si>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</si>
  <si>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</si>
  <si>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</si>
  <si>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</si>
  <si>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</si>
  <si>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</si>
  <si>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</si>
  <si>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</si>
  <si>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</si>
  <si>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</si>
  <si>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</si>
  <si>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</si>
  <si>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</si>
  <si>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</si>
  <si>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</si>
  <si>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</si>
  <si>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</si>
  <si>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</si>
  <si>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</si>
  <si>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</si>
  <si>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</si>
  <si>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</si>
  <si>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</si>
  <si>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</si>
  <si>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</si>
  <si>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</si>
  <si>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</si>
  <si>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</si>
  <si>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</si>
  <si>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</si>
  <si>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</si>
  <si>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</si>
  <si>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</si>
  <si>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</si>
  <si>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</si>
  <si>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Número de Kg de Residuos solidos de la ADRES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</si>
  <si>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</si>
  <si>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</si>
  <si>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</si>
  <si>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</si>
  <si>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</si>
  <si>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</si>
  <si>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</si>
  <si>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</si>
  <si>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</si>
  <si>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</si>
  <si>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</si>
  <si>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</si>
  <si>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</si>
  <si>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</si>
  <si>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GEPR_IND2_Cumplimiento</t>
  </si>
  <si>
    <t>Cumplimiento de Eficacia en la ejecución presupuestal del ingreso de la URA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</si>
  <si>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</si>
  <si>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</si>
  <si>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</si>
  <si>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</si>
  <si>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</si>
  <si>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</si>
  <si>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Compra de Cartera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</si>
  <si>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</si>
  <si>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</si>
  <si>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</si>
  <si>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</si>
  <si>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</si>
  <si>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</si>
  <si>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</si>
  <si>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</si>
  <si>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</si>
  <si>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</si>
  <si>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</si>
  <si>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</si>
  <si>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</si>
  <si>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</si>
  <si>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</si>
  <si>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Número de Kg de Residuos peligrosos de la ADRES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</si>
  <si>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</si>
  <si>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</si>
  <si>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</si>
  <si>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</si>
  <si>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</si>
  <si>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</si>
  <si>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</si>
  <si>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</si>
  <si>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</si>
  <si>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</si>
  <si>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</si>
  <si>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</si>
  <si>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</si>
  <si>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</si>
  <si>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</si>
  <si>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</si>
  <si>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OFAS_IND01</t>
  </si>
  <si>
    <t>VERS_IND7</t>
  </si>
  <si>
    <t>VERS_IND8</t>
  </si>
  <si>
    <t>Porcentaje de recursos reintegrados por reclamaciones</t>
  </si>
  <si>
    <t>Porcentaje de recursos reintegrados por servicios y tecnologías no financiados con la UPC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</si>
  <si>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</si>
  <si>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</si>
  <si>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</si>
  <si>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</si>
  <si>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</si>
  <si>
    <t>Avance de indicadores de proceso segundo trimestre 2022</t>
  </si>
  <si>
    <t>GEAD_IND05</t>
  </si>
  <si>
    <t>Porcentaje de uso de los tiquetes aéreos programados por las dependencias</t>
  </si>
  <si>
    <t>Cumplimiento en la generación oportuna del Informe de Gestión Presupuestal de la URA</t>
  </si>
  <si>
    <t>Porcentaje de eficacia de conciliacion del Boletin Diario con respecto a los saldos contables</t>
  </si>
  <si>
    <t>GEPR_IND8</t>
  </si>
  <si>
    <t>Presentación oportuna de las ejecuciones presupuestales de ingresos y gastos de la URA</t>
  </si>
  <si>
    <t>GEPR_IND10</t>
  </si>
  <si>
    <t>OFAS_IND3</t>
  </si>
  <si>
    <t>Descuentos y transferencias gestionadas en el marco del mecanismo tasa compensada FINDETER</t>
  </si>
  <si>
    <t>Porcentaje de paquetes servicios y tecnologías en salud no PBS con resultados de auditoría validados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</si>
</sst>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4" borderId="13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/>
    </xf>
    <xf numFmtId="0" fontId="2" fillId="4" borderId="13" xfId="1" applyFont="1" applyFill="1" applyBorder="1" applyAlignment="1">
      <alignment vertical="center" wrapText="1"/>
    </xf>
    <xf numFmtId="0" fontId="2" fillId="0" borderId="14" xfId="1" applyFont="1" applyBorder="1" applyAlignment="1">
      <alignment vertical="center"/>
    </xf>
    <xf numFmtId="0" fontId="2" fillId="2" borderId="14" xfId="1" applyFont="1" applyFill="1" applyBorder="1" applyAlignment="1">
      <alignment vertical="center" wrapText="1"/>
    </xf>
  </cellXfs>
  <cellStyles count="2">
    <cellStyle name="Normal" xfId="0" builtinId="0"/>
    <cellStyle name="Normal 2" xfId="1" xr:uid="{1A277612-DFAE-4695-AD6D-67D8606B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66"/>
  <sheetViews>
    <sheetView tabSelected="1" topLeftCell="B1" workbookViewId="0">
      <selection activeCell="G10" sqref="G10"/>
    </sheetView>
  </sheetViews>
  <sheetFormatPr baseColWidth="10" defaultRowHeight="13.5" x14ac:dyDescent="0.25"/>
  <cols>
    <col min="1" max="2" width="11.42578125" style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2:9" s="1" customFormat="1" ht="14.25" thickBot="1" x14ac:dyDescent="0.3"/>
    <row r="2" spans="2:9" s="1" customFormat="1" x14ac:dyDescent="0.25">
      <c r="C2" s="2"/>
      <c r="D2" s="16" t="s">
        <v>170</v>
      </c>
      <c r="E2" s="17"/>
      <c r="F2" s="18"/>
      <c r="G2" s="25"/>
      <c r="H2" s="26"/>
    </row>
    <row r="3" spans="2:9" s="1" customFormat="1" x14ac:dyDescent="0.25">
      <c r="C3" s="3"/>
      <c r="D3" s="19"/>
      <c r="E3" s="20"/>
      <c r="F3" s="21"/>
      <c r="G3" s="27"/>
      <c r="H3" s="28"/>
    </row>
    <row r="4" spans="2:9" s="1" customFormat="1" x14ac:dyDescent="0.25">
      <c r="C4" s="3"/>
      <c r="D4" s="19"/>
      <c r="E4" s="20"/>
      <c r="F4" s="21"/>
      <c r="G4" s="27"/>
      <c r="H4" s="28"/>
    </row>
    <row r="5" spans="2:9" s="1" customFormat="1" ht="14.25" thickBot="1" x14ac:dyDescent="0.3">
      <c r="C5" s="4"/>
      <c r="D5" s="22"/>
      <c r="E5" s="23"/>
      <c r="F5" s="24"/>
      <c r="G5" s="29"/>
      <c r="H5" s="30"/>
    </row>
    <row r="6" spans="2:9" s="1" customFormat="1" ht="8.25" customHeight="1" x14ac:dyDescent="0.25"/>
    <row r="7" spans="2:9" x14ac:dyDescent="0.25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155</v>
      </c>
      <c r="I7" s="5"/>
    </row>
    <row r="8" spans="2:9" s="1" customFormat="1" x14ac:dyDescent="0.25">
      <c r="B8" s="5"/>
      <c r="C8" s="9" t="s">
        <v>14</v>
      </c>
      <c r="D8" s="11" t="s">
        <v>15</v>
      </c>
      <c r="E8" s="13" t="s">
        <v>16</v>
      </c>
      <c r="F8" s="13">
        <v>100</v>
      </c>
      <c r="G8" s="13">
        <v>70</v>
      </c>
      <c r="H8" s="14">
        <f t="shared" ref="H8:H10" si="0">(F8/G8)*100</f>
        <v>142.85714285714286</v>
      </c>
      <c r="I8" s="5"/>
    </row>
    <row r="9" spans="2:9" s="1" customFormat="1" x14ac:dyDescent="0.25">
      <c r="B9" s="5"/>
      <c r="C9" s="8" t="s">
        <v>11</v>
      </c>
      <c r="D9" s="10" t="s">
        <v>12</v>
      </c>
      <c r="E9" s="12" t="s">
        <v>13</v>
      </c>
      <c r="F9" s="12">
        <v>100</v>
      </c>
      <c r="G9" s="12">
        <v>100</v>
      </c>
      <c r="H9" s="15">
        <f t="shared" si="0"/>
        <v>100</v>
      </c>
      <c r="I9" s="5"/>
    </row>
    <row r="10" spans="2:9" ht="25.5" x14ac:dyDescent="0.25">
      <c r="B10" s="5"/>
      <c r="C10" s="9" t="s">
        <v>17</v>
      </c>
      <c r="D10" s="11" t="s">
        <v>18</v>
      </c>
      <c r="E10" s="13" t="s">
        <v>16</v>
      </c>
      <c r="F10" s="13">
        <v>100</v>
      </c>
      <c r="G10" s="13">
        <v>96</v>
      </c>
      <c r="H10" s="14">
        <f t="shared" si="0"/>
        <v>104.16666666666667</v>
      </c>
      <c r="I10" s="5"/>
    </row>
    <row r="11" spans="2:9" x14ac:dyDescent="0.25">
      <c r="B11" s="5"/>
      <c r="C11" s="8" t="s">
        <v>19</v>
      </c>
      <c r="D11" s="10" t="s">
        <v>20</v>
      </c>
      <c r="E11" s="12" t="s">
        <v>13</v>
      </c>
      <c r="F11" s="12">
        <v>100</v>
      </c>
      <c r="G11" s="12">
        <v>90</v>
      </c>
      <c r="H11" s="15">
        <f>(F11/G11)*100</f>
        <v>111.11111111111111</v>
      </c>
      <c r="I11" s="5"/>
    </row>
    <row r="12" spans="2:9" ht="25.5" x14ac:dyDescent="0.25">
      <c r="B12" s="5"/>
      <c r="C12" s="9" t="s">
        <v>21</v>
      </c>
      <c r="D12" s="11" t="s">
        <v>22</v>
      </c>
      <c r="E12" s="13" t="s">
        <v>13</v>
      </c>
      <c r="F12" s="13">
        <v>100</v>
      </c>
      <c r="G12" s="13">
        <v>90</v>
      </c>
      <c r="H12" s="14">
        <f>(F12/G12)*100</f>
        <v>111.11111111111111</v>
      </c>
      <c r="I12" s="5"/>
    </row>
    <row r="13" spans="2:9" ht="25.5" x14ac:dyDescent="0.25">
      <c r="B13" s="5"/>
      <c r="C13" s="8" t="s">
        <v>23</v>
      </c>
      <c r="D13" s="10" t="s">
        <v>24</v>
      </c>
      <c r="E13" s="12" t="s">
        <v>13</v>
      </c>
      <c r="F13" s="12">
        <v>100</v>
      </c>
      <c r="G13" s="12">
        <v>96</v>
      </c>
      <c r="H13" s="15">
        <f>(F13/G13)*100</f>
        <v>104.16666666666667</v>
      </c>
      <c r="I13" s="5"/>
    </row>
    <row r="14" spans="2:9" s="1" customFormat="1" ht="30" customHeight="1" x14ac:dyDescent="0.25">
      <c r="B14" s="5"/>
      <c r="C14" s="9" t="s">
        <v>25</v>
      </c>
      <c r="D14" s="11" t="s">
        <v>26</v>
      </c>
      <c r="E14" s="13" t="s">
        <v>13</v>
      </c>
      <c r="F14" s="13">
        <v>92.66</v>
      </c>
      <c r="G14" s="13">
        <v>80</v>
      </c>
      <c r="H14" s="14">
        <f t="shared" ref="H14" si="1">(F14/G14)*100</f>
        <v>115.825</v>
      </c>
      <c r="I14" s="5"/>
    </row>
    <row r="15" spans="2:9" s="1" customFormat="1" ht="25.5" x14ac:dyDescent="0.25">
      <c r="B15" s="5"/>
      <c r="C15" s="8" t="s">
        <v>27</v>
      </c>
      <c r="D15" s="10" t="s">
        <v>28</v>
      </c>
      <c r="E15" s="12" t="s">
        <v>13</v>
      </c>
      <c r="F15" s="12">
        <v>100</v>
      </c>
      <c r="G15" s="12">
        <v>90</v>
      </c>
      <c r="H15" s="15">
        <v>111.11</v>
      </c>
      <c r="I15" s="5"/>
    </row>
    <row r="16" spans="2:9" s="1" customFormat="1" x14ac:dyDescent="0.25">
      <c r="B16" s="5"/>
      <c r="C16" s="9" t="s">
        <v>91</v>
      </c>
      <c r="D16" s="11" t="s">
        <v>92</v>
      </c>
      <c r="E16" s="13" t="s">
        <v>13</v>
      </c>
      <c r="F16" s="13">
        <v>100</v>
      </c>
      <c r="G16" s="13">
        <v>100</v>
      </c>
      <c r="H16" s="14">
        <f t="shared" ref="H16:H20" si="2">(F16/G16)*100</f>
        <v>100</v>
      </c>
      <c r="I16" s="5"/>
    </row>
    <row r="17" spans="2:9" s="1" customFormat="1" x14ac:dyDescent="0.25">
      <c r="B17" s="5"/>
      <c r="C17" s="8" t="s">
        <v>93</v>
      </c>
      <c r="D17" s="10" t="s">
        <v>94</v>
      </c>
      <c r="E17" s="12" t="s">
        <v>13</v>
      </c>
      <c r="F17" s="12">
        <v>100</v>
      </c>
      <c r="G17" s="12">
        <v>100</v>
      </c>
      <c r="H17" s="15">
        <f t="shared" si="2"/>
        <v>100</v>
      </c>
      <c r="I17" s="5"/>
    </row>
    <row r="18" spans="2:9" s="1" customFormat="1" x14ac:dyDescent="0.25">
      <c r="B18" s="5"/>
      <c r="C18" s="9" t="s">
        <v>156</v>
      </c>
      <c r="D18" s="11" t="s">
        <v>95</v>
      </c>
      <c r="E18" s="13" t="s">
        <v>13</v>
      </c>
      <c r="F18" s="13">
        <v>90.44</v>
      </c>
      <c r="G18" s="13"/>
      <c r="H18" s="14"/>
      <c r="I18" s="5"/>
    </row>
    <row r="19" spans="2:9" s="1" customFormat="1" ht="27" x14ac:dyDescent="0.25">
      <c r="B19" s="5"/>
      <c r="C19" s="8" t="s">
        <v>98</v>
      </c>
      <c r="D19" s="10" t="s">
        <v>99</v>
      </c>
      <c r="E19" s="12" t="s">
        <v>153</v>
      </c>
      <c r="F19" s="12">
        <v>144.5</v>
      </c>
      <c r="G19" s="12"/>
      <c r="H19" s="15"/>
      <c r="I19" s="5"/>
    </row>
    <row r="20" spans="2:9" s="1" customFormat="1" ht="27" x14ac:dyDescent="0.25">
      <c r="B20" s="5"/>
      <c r="C20" s="9" t="s">
        <v>96</v>
      </c>
      <c r="D20" s="11" t="s">
        <v>97</v>
      </c>
      <c r="E20" s="13" t="s">
        <v>153</v>
      </c>
      <c r="F20" s="13">
        <v>100</v>
      </c>
      <c r="G20" s="13">
        <v>100</v>
      </c>
      <c r="H20" s="14">
        <f t="shared" si="2"/>
        <v>100</v>
      </c>
      <c r="I20" s="5"/>
    </row>
    <row r="21" spans="2:9" s="1" customFormat="1" x14ac:dyDescent="0.25">
      <c r="B21" s="5"/>
      <c r="C21" s="8" t="s">
        <v>100</v>
      </c>
      <c r="D21" s="10" t="s">
        <v>101</v>
      </c>
      <c r="E21" s="12" t="s">
        <v>102</v>
      </c>
      <c r="F21" s="12">
        <v>5.88</v>
      </c>
      <c r="G21" s="12"/>
      <c r="H21" s="15"/>
      <c r="I21" s="5"/>
    </row>
    <row r="22" spans="2:9" s="1" customFormat="1" ht="27" x14ac:dyDescent="0.25">
      <c r="B22" s="5"/>
      <c r="C22" s="9" t="s">
        <v>9</v>
      </c>
      <c r="D22" s="11" t="s">
        <v>10</v>
      </c>
      <c r="E22" s="13" t="s">
        <v>165</v>
      </c>
      <c r="F22" s="13">
        <v>2.52</v>
      </c>
      <c r="G22" s="13"/>
      <c r="H22" s="14"/>
      <c r="I22" s="5"/>
    </row>
    <row r="23" spans="2:9" s="1" customFormat="1" ht="27" x14ac:dyDescent="0.25">
      <c r="B23" s="5"/>
      <c r="C23" s="8" t="s">
        <v>171</v>
      </c>
      <c r="D23" s="10" t="s">
        <v>172</v>
      </c>
      <c r="E23" s="12" t="s">
        <v>153</v>
      </c>
      <c r="F23" s="12">
        <v>100</v>
      </c>
      <c r="G23" s="12">
        <v>100</v>
      </c>
      <c r="H23" s="14">
        <f t="shared" ref="H23" si="3">(F23/G23)*100</f>
        <v>100</v>
      </c>
      <c r="I23" s="5"/>
    </row>
    <row r="24" spans="2:9" s="1" customFormat="1" ht="27" x14ac:dyDescent="0.25">
      <c r="B24" s="5"/>
      <c r="C24" s="9" t="s">
        <v>103</v>
      </c>
      <c r="D24" s="11" t="s">
        <v>104</v>
      </c>
      <c r="E24" s="13" t="s">
        <v>153</v>
      </c>
      <c r="F24" s="13">
        <v>5.9</v>
      </c>
      <c r="G24" s="13"/>
      <c r="H24" s="14"/>
      <c r="I24" s="5"/>
    </row>
    <row r="25" spans="2:9" s="1" customFormat="1" ht="27" x14ac:dyDescent="0.25">
      <c r="B25" s="5"/>
      <c r="C25" s="8" t="s">
        <v>130</v>
      </c>
      <c r="D25" s="10" t="s">
        <v>143</v>
      </c>
      <c r="E25" s="12" t="s">
        <v>153</v>
      </c>
      <c r="F25" s="12">
        <v>50</v>
      </c>
      <c r="G25" s="12"/>
      <c r="H25" s="15"/>
      <c r="I25" s="5"/>
    </row>
    <row r="26" spans="2:9" s="1" customFormat="1" x14ac:dyDescent="0.25">
      <c r="B26" s="5"/>
      <c r="C26" s="9" t="s">
        <v>110</v>
      </c>
      <c r="D26" s="11" t="s">
        <v>111</v>
      </c>
      <c r="E26" s="13" t="s">
        <v>13</v>
      </c>
      <c r="F26" s="13">
        <v>74.67</v>
      </c>
      <c r="G26" s="13">
        <v>95</v>
      </c>
      <c r="H26" s="14">
        <f t="shared" ref="H26:H36" si="4">(F26/G26)*100</f>
        <v>78.600000000000009</v>
      </c>
      <c r="I26" s="5"/>
    </row>
    <row r="27" spans="2:9" s="1" customFormat="1" x14ac:dyDescent="0.25">
      <c r="B27" s="5"/>
      <c r="C27" s="8" t="s">
        <v>112</v>
      </c>
      <c r="D27" s="10" t="s">
        <v>113</v>
      </c>
      <c r="E27" s="12" t="s">
        <v>13</v>
      </c>
      <c r="F27" s="12">
        <v>100</v>
      </c>
      <c r="G27" s="12">
        <v>100</v>
      </c>
      <c r="H27" s="15">
        <f t="shared" si="4"/>
        <v>100</v>
      </c>
      <c r="I27" s="5"/>
    </row>
    <row r="28" spans="2:9" s="1" customFormat="1" ht="25.5" x14ac:dyDescent="0.25">
      <c r="B28" s="5"/>
      <c r="C28" s="9" t="s">
        <v>134</v>
      </c>
      <c r="D28" s="11" t="s">
        <v>147</v>
      </c>
      <c r="E28" s="13" t="s">
        <v>16</v>
      </c>
      <c r="F28" s="13">
        <v>100</v>
      </c>
      <c r="G28" s="13">
        <v>100</v>
      </c>
      <c r="H28" s="14">
        <f t="shared" si="4"/>
        <v>100</v>
      </c>
      <c r="I28" s="5"/>
    </row>
    <row r="29" spans="2:9" s="1" customFormat="1" x14ac:dyDescent="0.25">
      <c r="B29" s="5"/>
      <c r="C29" s="8" t="s">
        <v>114</v>
      </c>
      <c r="D29" s="10" t="s">
        <v>115</v>
      </c>
      <c r="E29" s="12" t="s">
        <v>13</v>
      </c>
      <c r="F29" s="12">
        <v>6.11</v>
      </c>
      <c r="G29" s="12">
        <v>8</v>
      </c>
      <c r="H29" s="15">
        <f t="shared" si="4"/>
        <v>76.375</v>
      </c>
      <c r="I29" s="5"/>
    </row>
    <row r="30" spans="2:9" s="1" customFormat="1" x14ac:dyDescent="0.25">
      <c r="B30" s="5"/>
      <c r="C30" s="9" t="s">
        <v>29</v>
      </c>
      <c r="D30" s="11" t="s">
        <v>30</v>
      </c>
      <c r="E30" s="13" t="s">
        <v>13</v>
      </c>
      <c r="F30" s="13">
        <v>64.81</v>
      </c>
      <c r="G30" s="13">
        <v>80</v>
      </c>
      <c r="H30" s="14">
        <f t="shared" si="4"/>
        <v>81.012500000000003</v>
      </c>
      <c r="I30" s="5"/>
    </row>
    <row r="31" spans="2:9" s="1" customFormat="1" ht="27" x14ac:dyDescent="0.25">
      <c r="B31" s="5"/>
      <c r="C31" s="35" t="s">
        <v>125</v>
      </c>
      <c r="D31" s="36" t="s">
        <v>126</v>
      </c>
      <c r="E31" s="31" t="s">
        <v>165</v>
      </c>
      <c r="F31" s="31">
        <v>94.07</v>
      </c>
      <c r="G31" s="31">
        <v>95</v>
      </c>
      <c r="H31" s="32">
        <f t="shared" si="4"/>
        <v>99.021052631578939</v>
      </c>
      <c r="I31" s="5"/>
    </row>
    <row r="32" spans="2:9" s="1" customFormat="1" ht="27" x14ac:dyDescent="0.25">
      <c r="B32" s="5"/>
      <c r="C32" s="37" t="s">
        <v>119</v>
      </c>
      <c r="D32" s="38" t="s">
        <v>120</v>
      </c>
      <c r="E32" s="33" t="s">
        <v>165</v>
      </c>
      <c r="F32" s="33">
        <v>97.91</v>
      </c>
      <c r="G32" s="33">
        <v>95</v>
      </c>
      <c r="H32" s="34">
        <f t="shared" si="4"/>
        <v>103.06315789473683</v>
      </c>
      <c r="I32" s="5"/>
    </row>
    <row r="33" spans="2:9" s="1" customFormat="1" ht="27" x14ac:dyDescent="0.25">
      <c r="B33" s="5"/>
      <c r="C33" s="35" t="s">
        <v>6</v>
      </c>
      <c r="D33" s="36" t="s">
        <v>173</v>
      </c>
      <c r="E33" s="31" t="s">
        <v>165</v>
      </c>
      <c r="F33" s="31">
        <v>100</v>
      </c>
      <c r="G33" s="31">
        <v>100</v>
      </c>
      <c r="H33" s="32">
        <f t="shared" si="4"/>
        <v>100</v>
      </c>
      <c r="I33" s="5"/>
    </row>
    <row r="34" spans="2:9" s="1" customFormat="1" ht="27" x14ac:dyDescent="0.25">
      <c r="B34" s="5"/>
      <c r="C34" s="37" t="s">
        <v>7</v>
      </c>
      <c r="D34" s="38" t="s">
        <v>8</v>
      </c>
      <c r="E34" s="33" t="s">
        <v>165</v>
      </c>
      <c r="F34" s="33">
        <v>100</v>
      </c>
      <c r="G34" s="33">
        <v>100</v>
      </c>
      <c r="H34" s="34">
        <f t="shared" si="4"/>
        <v>100</v>
      </c>
      <c r="I34" s="5"/>
    </row>
    <row r="35" spans="2:9" s="1" customFormat="1" ht="27" x14ac:dyDescent="0.25">
      <c r="B35" s="5"/>
      <c r="C35" s="35" t="s">
        <v>31</v>
      </c>
      <c r="D35" s="36" t="s">
        <v>32</v>
      </c>
      <c r="E35" s="31" t="s">
        <v>153</v>
      </c>
      <c r="F35" s="31">
        <v>100</v>
      </c>
      <c r="G35" s="31">
        <v>100</v>
      </c>
      <c r="H35" s="32">
        <f t="shared" si="4"/>
        <v>100</v>
      </c>
      <c r="I35" s="5"/>
    </row>
    <row r="36" spans="2:9" s="1" customFormat="1" ht="27" x14ac:dyDescent="0.25">
      <c r="B36" s="5"/>
      <c r="C36" s="37" t="s">
        <v>175</v>
      </c>
      <c r="D36" s="38" t="s">
        <v>174</v>
      </c>
      <c r="E36" s="33" t="s">
        <v>165</v>
      </c>
      <c r="F36" s="33">
        <v>100</v>
      </c>
      <c r="G36" s="33">
        <v>100</v>
      </c>
      <c r="H36" s="34">
        <f t="shared" si="4"/>
        <v>100</v>
      </c>
      <c r="I36" s="5"/>
    </row>
    <row r="37" spans="2:9" s="1" customFormat="1" ht="27" x14ac:dyDescent="0.25">
      <c r="B37" s="5"/>
      <c r="C37" s="35" t="s">
        <v>177</v>
      </c>
      <c r="D37" s="36" t="s">
        <v>176</v>
      </c>
      <c r="E37" s="31" t="s">
        <v>165</v>
      </c>
      <c r="F37" s="31">
        <v>100</v>
      </c>
      <c r="G37" s="31">
        <v>100</v>
      </c>
      <c r="H37" s="32">
        <f>(F37/G37)*100</f>
        <v>100</v>
      </c>
      <c r="I37" s="5"/>
    </row>
    <row r="38" spans="2:9" s="1" customFormat="1" ht="27" x14ac:dyDescent="0.25">
      <c r="B38" s="5"/>
      <c r="C38" s="37" t="s">
        <v>5</v>
      </c>
      <c r="D38" s="38" t="s">
        <v>142</v>
      </c>
      <c r="E38" s="33" t="s">
        <v>165</v>
      </c>
      <c r="F38" s="33">
        <v>97.14</v>
      </c>
      <c r="G38" s="33">
        <v>100</v>
      </c>
      <c r="H38" s="34">
        <f>(F38/G38)*100</f>
        <v>97.14</v>
      </c>
      <c r="I38" s="5"/>
    </row>
    <row r="39" spans="2:9" s="1" customFormat="1" ht="40.5" x14ac:dyDescent="0.25">
      <c r="B39" s="5"/>
      <c r="C39" s="35" t="s">
        <v>35</v>
      </c>
      <c r="D39" s="36" t="s">
        <v>36</v>
      </c>
      <c r="E39" s="31" t="s">
        <v>13</v>
      </c>
      <c r="F39" s="31">
        <v>90.73</v>
      </c>
      <c r="G39" s="31">
        <v>90</v>
      </c>
      <c r="H39" s="32">
        <f>(F39/G39)*100</f>
        <v>100.81111111111112</v>
      </c>
      <c r="I39" s="5"/>
    </row>
    <row r="40" spans="2:9" s="1" customFormat="1" ht="27" x14ac:dyDescent="0.25">
      <c r="B40" s="5"/>
      <c r="C40" s="37" t="s">
        <v>138</v>
      </c>
      <c r="D40" s="38" t="s">
        <v>148</v>
      </c>
      <c r="E40" s="33" t="s">
        <v>153</v>
      </c>
      <c r="F40" s="33">
        <v>96.296000000000006</v>
      </c>
      <c r="G40" s="33">
        <v>90</v>
      </c>
      <c r="H40" s="34">
        <f>(F40/G40)*100</f>
        <v>106.99555555555555</v>
      </c>
      <c r="I40" s="5"/>
    </row>
    <row r="41" spans="2:9" s="1" customFormat="1" ht="27" x14ac:dyDescent="0.25">
      <c r="B41" s="5"/>
      <c r="C41" s="35" t="s">
        <v>139</v>
      </c>
      <c r="D41" s="36" t="s">
        <v>149</v>
      </c>
      <c r="E41" s="31" t="s">
        <v>153</v>
      </c>
      <c r="F41" s="31">
        <v>96.296000000000006</v>
      </c>
      <c r="G41" s="31">
        <v>94</v>
      </c>
      <c r="H41" s="32">
        <f>(F41/G41)*100</f>
        <v>102.44255319148937</v>
      </c>
      <c r="I41" s="5"/>
    </row>
    <row r="42" spans="2:9" s="1" customFormat="1" x14ac:dyDescent="0.25">
      <c r="B42" s="5"/>
      <c r="C42" s="37" t="s">
        <v>140</v>
      </c>
      <c r="D42" s="38" t="s">
        <v>150</v>
      </c>
      <c r="E42" s="33" t="s">
        <v>102</v>
      </c>
      <c r="F42" s="33">
        <v>93.548000000000002</v>
      </c>
      <c r="G42" s="33"/>
      <c r="H42" s="34"/>
      <c r="I42" s="5"/>
    </row>
    <row r="43" spans="2:9" s="1" customFormat="1" ht="27" x14ac:dyDescent="0.25">
      <c r="B43" s="5"/>
      <c r="C43" s="35" t="s">
        <v>141</v>
      </c>
      <c r="D43" s="36" t="s">
        <v>151</v>
      </c>
      <c r="E43" s="31" t="s">
        <v>154</v>
      </c>
      <c r="F43" s="31">
        <v>95</v>
      </c>
      <c r="G43" s="31"/>
      <c r="H43" s="32"/>
      <c r="I43" s="5"/>
    </row>
    <row r="44" spans="2:9" s="1" customFormat="1" ht="27" x14ac:dyDescent="0.25">
      <c r="B44" s="5"/>
      <c r="C44" s="37" t="s">
        <v>37</v>
      </c>
      <c r="D44" s="38" t="s">
        <v>38</v>
      </c>
      <c r="E44" s="33" t="s">
        <v>153</v>
      </c>
      <c r="F44" s="33">
        <v>100</v>
      </c>
      <c r="G44" s="33">
        <v>90</v>
      </c>
      <c r="H44" s="34">
        <f t="shared" ref="H44:H53" si="5">(F44/G44)*100</f>
        <v>111.11111111111111</v>
      </c>
      <c r="I44" s="5"/>
    </row>
    <row r="45" spans="2:9" s="1" customFormat="1" ht="27" x14ac:dyDescent="0.25">
      <c r="B45" s="5"/>
      <c r="C45" s="35" t="s">
        <v>39</v>
      </c>
      <c r="D45" s="36" t="s">
        <v>40</v>
      </c>
      <c r="E45" s="31" t="s">
        <v>153</v>
      </c>
      <c r="F45" s="31">
        <v>100</v>
      </c>
      <c r="G45" s="31">
        <v>90</v>
      </c>
      <c r="H45" s="32">
        <f t="shared" si="5"/>
        <v>111.11111111111111</v>
      </c>
      <c r="I45" s="5"/>
    </row>
    <row r="46" spans="2:9" s="1" customFormat="1" ht="27" x14ac:dyDescent="0.25">
      <c r="B46" s="5"/>
      <c r="C46" s="37" t="s">
        <v>41</v>
      </c>
      <c r="D46" s="38" t="s">
        <v>42</v>
      </c>
      <c r="E46" s="33" t="s">
        <v>153</v>
      </c>
      <c r="F46" s="33">
        <v>99.79</v>
      </c>
      <c r="G46" s="33">
        <v>95</v>
      </c>
      <c r="H46" s="34">
        <f t="shared" si="5"/>
        <v>105.04210526315789</v>
      </c>
      <c r="I46" s="5"/>
    </row>
    <row r="47" spans="2:9" s="1" customFormat="1" x14ac:dyDescent="0.25">
      <c r="B47" s="5"/>
      <c r="C47" s="35" t="s">
        <v>117</v>
      </c>
      <c r="D47" s="36" t="s">
        <v>118</v>
      </c>
      <c r="E47" s="31" t="s">
        <v>102</v>
      </c>
      <c r="F47" s="31">
        <v>100</v>
      </c>
      <c r="G47" s="31">
        <v>100</v>
      </c>
      <c r="H47" s="32">
        <f t="shared" si="5"/>
        <v>100</v>
      </c>
      <c r="I47" s="5"/>
    </row>
    <row r="48" spans="2:9" s="1" customFormat="1" x14ac:dyDescent="0.25">
      <c r="B48" s="5"/>
      <c r="C48" s="37" t="s">
        <v>44</v>
      </c>
      <c r="D48" s="38" t="s">
        <v>45</v>
      </c>
      <c r="E48" s="33" t="s">
        <v>16</v>
      </c>
      <c r="F48" s="33">
        <v>100</v>
      </c>
      <c r="G48" s="33">
        <v>80</v>
      </c>
      <c r="H48" s="34">
        <f t="shared" si="5"/>
        <v>125</v>
      </c>
      <c r="I48" s="5"/>
    </row>
    <row r="49" spans="2:9" s="1" customFormat="1" ht="27" x14ac:dyDescent="0.25">
      <c r="B49" s="5"/>
      <c r="C49" s="35" t="s">
        <v>46</v>
      </c>
      <c r="D49" s="36" t="s">
        <v>47</v>
      </c>
      <c r="E49" s="31" t="s">
        <v>13</v>
      </c>
      <c r="F49" s="31">
        <v>100</v>
      </c>
      <c r="G49" s="31">
        <v>80</v>
      </c>
      <c r="H49" s="32">
        <f t="shared" si="5"/>
        <v>125</v>
      </c>
      <c r="I49" s="5"/>
    </row>
    <row r="50" spans="2:9" s="1" customFormat="1" x14ac:dyDescent="0.25">
      <c r="B50" s="5"/>
      <c r="C50" s="37" t="s">
        <v>48</v>
      </c>
      <c r="D50" s="38" t="s">
        <v>49</v>
      </c>
      <c r="E50" s="33" t="s">
        <v>13</v>
      </c>
      <c r="F50" s="33">
        <v>100</v>
      </c>
      <c r="G50" s="33">
        <v>80</v>
      </c>
      <c r="H50" s="34">
        <f t="shared" si="5"/>
        <v>125</v>
      </c>
      <c r="I50" s="5"/>
    </row>
    <row r="51" spans="2:9" s="1" customFormat="1" x14ac:dyDescent="0.25">
      <c r="B51" s="5"/>
      <c r="C51" s="35" t="s">
        <v>50</v>
      </c>
      <c r="D51" s="36" t="s">
        <v>145</v>
      </c>
      <c r="E51" s="31" t="s">
        <v>102</v>
      </c>
      <c r="F51" s="31">
        <v>93.22</v>
      </c>
      <c r="G51" s="31">
        <v>90</v>
      </c>
      <c r="H51" s="32">
        <f t="shared" si="5"/>
        <v>103.57777777777777</v>
      </c>
      <c r="I51" s="5"/>
    </row>
    <row r="52" spans="2:9" s="1" customFormat="1" x14ac:dyDescent="0.25">
      <c r="B52" s="5"/>
      <c r="C52" s="37" t="s">
        <v>51</v>
      </c>
      <c r="D52" s="38" t="s">
        <v>52</v>
      </c>
      <c r="E52" s="33" t="s">
        <v>13</v>
      </c>
      <c r="F52" s="33">
        <v>100</v>
      </c>
      <c r="G52" s="33">
        <v>90</v>
      </c>
      <c r="H52" s="34">
        <f t="shared" si="5"/>
        <v>111.11111111111111</v>
      </c>
      <c r="I52" s="5"/>
    </row>
    <row r="53" spans="2:9" s="1" customFormat="1" x14ac:dyDescent="0.25">
      <c r="B53" s="5"/>
      <c r="C53" s="35" t="s">
        <v>53</v>
      </c>
      <c r="D53" s="36" t="s">
        <v>54</v>
      </c>
      <c r="E53" s="31" t="s">
        <v>16</v>
      </c>
      <c r="F53" s="31">
        <v>100</v>
      </c>
      <c r="G53" s="31">
        <v>90</v>
      </c>
      <c r="H53" s="32">
        <f t="shared" si="5"/>
        <v>111.11111111111111</v>
      </c>
      <c r="I53" s="5"/>
    </row>
    <row r="54" spans="2:9" s="1" customFormat="1" x14ac:dyDescent="0.25">
      <c r="B54" s="5"/>
      <c r="C54" s="37" t="s">
        <v>55</v>
      </c>
      <c r="D54" s="38" t="s">
        <v>56</v>
      </c>
      <c r="E54" s="33" t="s">
        <v>13</v>
      </c>
      <c r="F54" s="33">
        <v>96.31</v>
      </c>
      <c r="G54" s="33">
        <v>100</v>
      </c>
      <c r="H54" s="34">
        <f t="shared" ref="H54" si="6">(F54/G54)*100</f>
        <v>96.31</v>
      </c>
      <c r="I54" s="5"/>
    </row>
    <row r="55" spans="2:9" s="1" customFormat="1" x14ac:dyDescent="0.25">
      <c r="B55" s="5"/>
      <c r="C55" s="35" t="s">
        <v>43</v>
      </c>
      <c r="D55" s="36" t="s">
        <v>144</v>
      </c>
      <c r="E55" s="31" t="s">
        <v>16</v>
      </c>
      <c r="F55" s="31">
        <v>100</v>
      </c>
      <c r="G55" s="31">
        <v>100</v>
      </c>
      <c r="H55" s="32">
        <f>(F55/G55)*100</f>
        <v>100</v>
      </c>
      <c r="I55" s="5"/>
    </row>
    <row r="56" spans="2:9" s="1" customFormat="1" ht="27" x14ac:dyDescent="0.25">
      <c r="B56" s="5"/>
      <c r="C56" s="37" t="s">
        <v>159</v>
      </c>
      <c r="D56" s="38" t="s">
        <v>158</v>
      </c>
      <c r="E56" s="33" t="s">
        <v>102</v>
      </c>
      <c r="F56" s="33">
        <v>100</v>
      </c>
      <c r="G56" s="33">
        <v>80</v>
      </c>
      <c r="H56" s="34">
        <f>(F56/G56)*100</f>
        <v>125</v>
      </c>
      <c r="I56" s="5"/>
    </row>
    <row r="57" spans="2:9" s="1" customFormat="1" x14ac:dyDescent="0.25">
      <c r="B57" s="5"/>
      <c r="C57" s="35" t="s">
        <v>157</v>
      </c>
      <c r="D57" s="36" t="s">
        <v>152</v>
      </c>
      <c r="E57" s="31" t="s">
        <v>13</v>
      </c>
      <c r="F57" s="31">
        <v>58.09</v>
      </c>
      <c r="G57" s="31">
        <v>60</v>
      </c>
      <c r="H57" s="32">
        <f>(F57/G57)*100</f>
        <v>96.816666666666677</v>
      </c>
      <c r="I57" s="5"/>
    </row>
    <row r="58" spans="2:9" s="1" customFormat="1" ht="27" x14ac:dyDescent="0.25">
      <c r="C58" s="37" t="s">
        <v>33</v>
      </c>
      <c r="D58" s="38" t="s">
        <v>34</v>
      </c>
      <c r="E58" s="33" t="s">
        <v>13</v>
      </c>
      <c r="F58" s="33">
        <v>100</v>
      </c>
      <c r="G58" s="33">
        <v>90</v>
      </c>
      <c r="H58" s="34">
        <f t="shared" ref="H58:H91" si="7">(F58/G58)*100</f>
        <v>111.11111111111111</v>
      </c>
    </row>
    <row r="59" spans="2:9" s="1" customFormat="1" ht="27" x14ac:dyDescent="0.25">
      <c r="C59" s="35" t="s">
        <v>166</v>
      </c>
      <c r="D59" s="36" t="s">
        <v>167</v>
      </c>
      <c r="E59" s="31" t="s">
        <v>13</v>
      </c>
      <c r="F59" s="31">
        <v>0</v>
      </c>
      <c r="G59" s="31">
        <v>90</v>
      </c>
      <c r="H59" s="32">
        <f t="shared" si="7"/>
        <v>0</v>
      </c>
    </row>
    <row r="60" spans="2:9" s="1" customFormat="1" ht="27" x14ac:dyDescent="0.25">
      <c r="C60" s="37" t="s">
        <v>57</v>
      </c>
      <c r="D60" s="38" t="s">
        <v>58</v>
      </c>
      <c r="E60" s="33" t="s">
        <v>153</v>
      </c>
      <c r="F60" s="33">
        <v>95.19</v>
      </c>
      <c r="G60" s="33">
        <v>99</v>
      </c>
      <c r="H60" s="34">
        <f t="shared" si="7"/>
        <v>96.151515151515156</v>
      </c>
    </row>
    <row r="61" spans="2:9" s="1" customFormat="1" ht="27" x14ac:dyDescent="0.25">
      <c r="C61" s="35" t="s">
        <v>169</v>
      </c>
      <c r="D61" s="36" t="s">
        <v>168</v>
      </c>
      <c r="E61" s="31" t="s">
        <v>153</v>
      </c>
      <c r="F61" s="31">
        <v>100</v>
      </c>
      <c r="G61" s="31">
        <v>90</v>
      </c>
      <c r="H61" s="32">
        <f t="shared" si="7"/>
        <v>111.11111111111111</v>
      </c>
    </row>
    <row r="62" spans="2:9" s="1" customFormat="1" ht="27" x14ac:dyDescent="0.25">
      <c r="B62" s="5"/>
      <c r="C62" s="37" t="s">
        <v>160</v>
      </c>
      <c r="D62" s="38" t="s">
        <v>127</v>
      </c>
      <c r="E62" s="33" t="s">
        <v>153</v>
      </c>
      <c r="F62" s="33">
        <v>100</v>
      </c>
      <c r="G62" s="33">
        <v>100</v>
      </c>
      <c r="H62" s="34">
        <f t="shared" si="7"/>
        <v>100</v>
      </c>
      <c r="I62" s="5"/>
    </row>
    <row r="63" spans="2:9" s="1" customFormat="1" ht="27" x14ac:dyDescent="0.25">
      <c r="B63" s="5"/>
      <c r="C63" s="35" t="s">
        <v>178</v>
      </c>
      <c r="D63" s="36" t="s">
        <v>179</v>
      </c>
      <c r="E63" s="31" t="s">
        <v>153</v>
      </c>
      <c r="F63" s="31">
        <v>100</v>
      </c>
      <c r="G63" s="31">
        <v>100</v>
      </c>
      <c r="H63" s="32">
        <f t="shared" si="7"/>
        <v>100</v>
      </c>
      <c r="I63" s="5"/>
    </row>
    <row r="64" spans="2:9" s="1" customFormat="1" ht="27" x14ac:dyDescent="0.25">
      <c r="C64" s="37" t="s">
        <v>59</v>
      </c>
      <c r="D64" s="38" t="s">
        <v>60</v>
      </c>
      <c r="E64" s="33" t="s">
        <v>153</v>
      </c>
      <c r="F64" s="33">
        <v>99.17</v>
      </c>
      <c r="G64" s="33">
        <v>90</v>
      </c>
      <c r="H64" s="34">
        <f t="shared" si="7"/>
        <v>110.1888888888889</v>
      </c>
    </row>
    <row r="65" spans="3:8" s="1" customFormat="1" ht="27" x14ac:dyDescent="0.25">
      <c r="C65" s="35" t="s">
        <v>121</v>
      </c>
      <c r="D65" s="36" t="s">
        <v>122</v>
      </c>
      <c r="E65" s="31" t="s">
        <v>153</v>
      </c>
      <c r="F65" s="31">
        <v>92.48</v>
      </c>
      <c r="G65" s="31">
        <v>95</v>
      </c>
      <c r="H65" s="32">
        <f t="shared" si="7"/>
        <v>97.347368421052636</v>
      </c>
    </row>
    <row r="66" spans="3:8" s="1" customFormat="1" ht="27" x14ac:dyDescent="0.25">
      <c r="C66" s="37" t="s">
        <v>61</v>
      </c>
      <c r="D66" s="38" t="s">
        <v>62</v>
      </c>
      <c r="E66" s="33" t="s">
        <v>153</v>
      </c>
      <c r="F66" s="33">
        <v>89.12</v>
      </c>
      <c r="G66" s="33">
        <v>80</v>
      </c>
      <c r="H66" s="34">
        <f t="shared" si="7"/>
        <v>111.4</v>
      </c>
    </row>
    <row r="67" spans="3:8" s="1" customFormat="1" x14ac:dyDescent="0.25">
      <c r="C67" s="35" t="s">
        <v>63</v>
      </c>
      <c r="D67" s="36" t="s">
        <v>64</v>
      </c>
      <c r="E67" s="31" t="s">
        <v>13</v>
      </c>
      <c r="F67" s="31">
        <v>100</v>
      </c>
      <c r="G67" s="31">
        <v>90</v>
      </c>
      <c r="H67" s="32">
        <f t="shared" si="7"/>
        <v>111.11111111111111</v>
      </c>
    </row>
    <row r="68" spans="3:8" s="1" customFormat="1" ht="27" x14ac:dyDescent="0.25">
      <c r="C68" s="37" t="s">
        <v>65</v>
      </c>
      <c r="D68" s="38" t="s">
        <v>66</v>
      </c>
      <c r="E68" s="33" t="s">
        <v>165</v>
      </c>
      <c r="F68" s="33">
        <v>99.48</v>
      </c>
      <c r="G68" s="33">
        <v>90</v>
      </c>
      <c r="H68" s="34">
        <f t="shared" si="7"/>
        <v>110.53333333333333</v>
      </c>
    </row>
    <row r="69" spans="3:8" s="1" customFormat="1" ht="40.5" x14ac:dyDescent="0.25">
      <c r="C69" s="35" t="s">
        <v>83</v>
      </c>
      <c r="D69" s="36" t="s">
        <v>84</v>
      </c>
      <c r="E69" s="31" t="s">
        <v>153</v>
      </c>
      <c r="F69" s="31">
        <v>72.48</v>
      </c>
      <c r="G69" s="31">
        <v>97</v>
      </c>
      <c r="H69" s="32">
        <f t="shared" si="7"/>
        <v>74.721649484536087</v>
      </c>
    </row>
    <row r="70" spans="3:8" s="1" customFormat="1" ht="40.5" x14ac:dyDescent="0.25">
      <c r="C70" s="37" t="s">
        <v>85</v>
      </c>
      <c r="D70" s="38" t="s">
        <v>86</v>
      </c>
      <c r="E70" s="33" t="s">
        <v>153</v>
      </c>
      <c r="F70" s="33">
        <v>57.14</v>
      </c>
      <c r="G70" s="33">
        <v>99</v>
      </c>
      <c r="H70" s="34">
        <f t="shared" si="7"/>
        <v>57.717171717171723</v>
      </c>
    </row>
    <row r="71" spans="3:8" s="1" customFormat="1" ht="27" x14ac:dyDescent="0.25">
      <c r="C71" s="35" t="s">
        <v>89</v>
      </c>
      <c r="D71" s="36" t="s">
        <v>90</v>
      </c>
      <c r="E71" s="31" t="s">
        <v>153</v>
      </c>
      <c r="F71" s="31">
        <v>6</v>
      </c>
      <c r="G71" s="31">
        <v>4</v>
      </c>
      <c r="H71" s="32">
        <f t="shared" si="7"/>
        <v>150</v>
      </c>
    </row>
    <row r="72" spans="3:8" s="1" customFormat="1" ht="27" x14ac:dyDescent="0.25">
      <c r="C72" s="37" t="s">
        <v>68</v>
      </c>
      <c r="D72" s="38" t="s">
        <v>69</v>
      </c>
      <c r="E72" s="33" t="s">
        <v>153</v>
      </c>
      <c r="F72" s="33">
        <v>94.25</v>
      </c>
      <c r="G72" s="33">
        <v>96</v>
      </c>
      <c r="H72" s="34">
        <f>(F72/G72)*100</f>
        <v>98.177083333333343</v>
      </c>
    </row>
    <row r="73" spans="3:8" s="1" customFormat="1" ht="27" x14ac:dyDescent="0.25">
      <c r="C73" s="35" t="s">
        <v>70</v>
      </c>
      <c r="D73" s="36" t="s">
        <v>71</v>
      </c>
      <c r="E73" s="31" t="s">
        <v>153</v>
      </c>
      <c r="F73" s="31">
        <v>99.1</v>
      </c>
      <c r="G73" s="31">
        <v>97</v>
      </c>
      <c r="H73" s="32">
        <f>(F73/G73)*100</f>
        <v>102.16494845360825</v>
      </c>
    </row>
    <row r="74" spans="3:8" s="1" customFormat="1" ht="27" x14ac:dyDescent="0.25">
      <c r="C74" s="37" t="s">
        <v>72</v>
      </c>
      <c r="D74" s="38" t="s">
        <v>73</v>
      </c>
      <c r="E74" s="33" t="s">
        <v>153</v>
      </c>
      <c r="F74" s="33">
        <v>91.85</v>
      </c>
      <c r="G74" s="33">
        <v>80</v>
      </c>
      <c r="H74" s="34">
        <f>(F74/G74)*100</f>
        <v>114.81249999999999</v>
      </c>
    </row>
    <row r="75" spans="3:8" s="1" customFormat="1" ht="27" x14ac:dyDescent="0.25">
      <c r="C75" s="35" t="s">
        <v>87</v>
      </c>
      <c r="D75" s="36" t="s">
        <v>88</v>
      </c>
      <c r="E75" s="31" t="s">
        <v>153</v>
      </c>
      <c r="F75" s="31">
        <v>0</v>
      </c>
      <c r="G75" s="31">
        <v>1</v>
      </c>
      <c r="H75" s="32">
        <f>(1+(1-F75/G75))*100</f>
        <v>200</v>
      </c>
    </row>
    <row r="76" spans="3:8" s="1" customFormat="1" ht="27" x14ac:dyDescent="0.25">
      <c r="C76" s="37" t="s">
        <v>74</v>
      </c>
      <c r="D76" s="38" t="s">
        <v>75</v>
      </c>
      <c r="E76" s="33" t="s">
        <v>153</v>
      </c>
      <c r="F76" s="33">
        <v>100</v>
      </c>
      <c r="G76" s="33">
        <v>100</v>
      </c>
      <c r="H76" s="34">
        <f t="shared" ref="H76:H83" si="8">(F76/G76)*100</f>
        <v>100</v>
      </c>
    </row>
    <row r="77" spans="3:8" s="1" customFormat="1" ht="27" x14ac:dyDescent="0.25">
      <c r="C77" s="35" t="s">
        <v>76</v>
      </c>
      <c r="D77" s="36" t="s">
        <v>146</v>
      </c>
      <c r="E77" s="31" t="s">
        <v>153</v>
      </c>
      <c r="F77" s="31">
        <v>100</v>
      </c>
      <c r="G77" s="31">
        <v>100</v>
      </c>
      <c r="H77" s="32">
        <f t="shared" si="8"/>
        <v>100</v>
      </c>
    </row>
    <row r="78" spans="3:8" s="1" customFormat="1" ht="27" x14ac:dyDescent="0.25">
      <c r="C78" s="37" t="s">
        <v>77</v>
      </c>
      <c r="D78" s="38" t="s">
        <v>78</v>
      </c>
      <c r="E78" s="33" t="s">
        <v>153</v>
      </c>
      <c r="F78" s="33">
        <v>100</v>
      </c>
      <c r="G78" s="33">
        <v>100</v>
      </c>
      <c r="H78" s="34">
        <f t="shared" si="8"/>
        <v>100</v>
      </c>
    </row>
    <row r="79" spans="3:8" s="1" customFormat="1" ht="27" x14ac:dyDescent="0.25">
      <c r="C79" s="35" t="s">
        <v>79</v>
      </c>
      <c r="D79" s="36" t="s">
        <v>80</v>
      </c>
      <c r="E79" s="31" t="s">
        <v>153</v>
      </c>
      <c r="F79" s="31">
        <v>100.23</v>
      </c>
      <c r="G79" s="31">
        <v>100</v>
      </c>
      <c r="H79" s="32">
        <f t="shared" si="8"/>
        <v>100.22999999999999</v>
      </c>
    </row>
    <row r="80" spans="3:8" s="1" customFormat="1" ht="27" x14ac:dyDescent="0.25">
      <c r="C80" s="37" t="s">
        <v>105</v>
      </c>
      <c r="D80" s="38" t="s">
        <v>106</v>
      </c>
      <c r="E80" s="33" t="s">
        <v>153</v>
      </c>
      <c r="F80" s="33">
        <v>100</v>
      </c>
      <c r="G80" s="33">
        <v>100</v>
      </c>
      <c r="H80" s="34">
        <f t="shared" si="8"/>
        <v>100</v>
      </c>
    </row>
    <row r="81" spans="3:8" s="1" customFormat="1" ht="27" x14ac:dyDescent="0.25">
      <c r="C81" s="35" t="s">
        <v>107</v>
      </c>
      <c r="D81" s="36" t="s">
        <v>108</v>
      </c>
      <c r="E81" s="31" t="s">
        <v>153</v>
      </c>
      <c r="F81" s="31">
        <v>100</v>
      </c>
      <c r="G81" s="31">
        <v>100</v>
      </c>
      <c r="H81" s="32">
        <f t="shared" si="8"/>
        <v>100</v>
      </c>
    </row>
    <row r="82" spans="3:8" s="1" customFormat="1" ht="27" x14ac:dyDescent="0.25">
      <c r="C82" s="37" t="s">
        <v>109</v>
      </c>
      <c r="D82" s="38" t="s">
        <v>180</v>
      </c>
      <c r="E82" s="33" t="s">
        <v>153</v>
      </c>
      <c r="F82" s="33">
        <v>100</v>
      </c>
      <c r="G82" s="33">
        <v>90</v>
      </c>
      <c r="H82" s="34">
        <f t="shared" si="8"/>
        <v>111.11111111111111</v>
      </c>
    </row>
    <row r="83" spans="3:8" s="1" customFormat="1" ht="27" x14ac:dyDescent="0.25">
      <c r="C83" s="35" t="s">
        <v>128</v>
      </c>
      <c r="D83" s="36" t="s">
        <v>129</v>
      </c>
      <c r="E83" s="31" t="s">
        <v>153</v>
      </c>
      <c r="F83" s="31">
        <v>97.06</v>
      </c>
      <c r="G83" s="31">
        <v>95</v>
      </c>
      <c r="H83" s="32">
        <f t="shared" si="8"/>
        <v>102.16842105263157</v>
      </c>
    </row>
    <row r="84" spans="3:8" s="1" customFormat="1" ht="40.5" x14ac:dyDescent="0.25">
      <c r="C84" s="37" t="s">
        <v>131</v>
      </c>
      <c r="D84" s="38" t="s">
        <v>67</v>
      </c>
      <c r="E84" s="33" t="s">
        <v>16</v>
      </c>
      <c r="F84" s="33">
        <v>99.98</v>
      </c>
      <c r="G84" s="33">
        <v>100</v>
      </c>
      <c r="H84" s="34">
        <f t="shared" si="7"/>
        <v>99.98</v>
      </c>
    </row>
    <row r="85" spans="3:8" s="1" customFormat="1" ht="40.5" x14ac:dyDescent="0.25">
      <c r="C85" s="35" t="s">
        <v>135</v>
      </c>
      <c r="D85" s="36" t="s">
        <v>116</v>
      </c>
      <c r="E85" s="31" t="s">
        <v>16</v>
      </c>
      <c r="F85" s="31">
        <v>99.97</v>
      </c>
      <c r="G85" s="31">
        <v>100</v>
      </c>
      <c r="H85" s="32">
        <f t="shared" si="7"/>
        <v>99.97</v>
      </c>
    </row>
    <row r="86" spans="3:8" s="1" customFormat="1" ht="40.5" x14ac:dyDescent="0.25">
      <c r="C86" s="37" t="s">
        <v>136</v>
      </c>
      <c r="D86" s="38" t="s">
        <v>123</v>
      </c>
      <c r="E86" s="33" t="s">
        <v>16</v>
      </c>
      <c r="F86" s="33">
        <v>99.76</v>
      </c>
      <c r="G86" s="33">
        <v>100</v>
      </c>
      <c r="H86" s="34">
        <f t="shared" si="7"/>
        <v>99.76</v>
      </c>
    </row>
    <row r="87" spans="3:8" s="1" customFormat="1" ht="40.5" x14ac:dyDescent="0.25">
      <c r="C87" s="35" t="s">
        <v>137</v>
      </c>
      <c r="D87" s="36" t="s">
        <v>124</v>
      </c>
      <c r="E87" s="31" t="s">
        <v>16</v>
      </c>
      <c r="F87" s="31">
        <v>96.94</v>
      </c>
      <c r="G87" s="31">
        <v>100</v>
      </c>
      <c r="H87" s="32">
        <f t="shared" si="7"/>
        <v>96.94</v>
      </c>
    </row>
    <row r="88" spans="3:8" s="1" customFormat="1" ht="40.5" x14ac:dyDescent="0.25">
      <c r="C88" s="37" t="s">
        <v>132</v>
      </c>
      <c r="D88" s="38" t="s">
        <v>81</v>
      </c>
      <c r="E88" s="33" t="s">
        <v>16</v>
      </c>
      <c r="F88" s="33">
        <v>56.48</v>
      </c>
      <c r="G88" s="33">
        <v>50</v>
      </c>
      <c r="H88" s="34">
        <f t="shared" si="7"/>
        <v>112.96</v>
      </c>
    </row>
    <row r="89" spans="3:8" s="1" customFormat="1" ht="40.5" x14ac:dyDescent="0.25">
      <c r="C89" s="35" t="s">
        <v>133</v>
      </c>
      <c r="D89" s="36" t="s">
        <v>82</v>
      </c>
      <c r="E89" s="31" t="s">
        <v>16</v>
      </c>
      <c r="F89" s="31">
        <v>36.03</v>
      </c>
      <c r="G89" s="31">
        <v>50</v>
      </c>
      <c r="H89" s="32">
        <f t="shared" si="7"/>
        <v>72.06</v>
      </c>
    </row>
    <row r="90" spans="3:8" s="1" customFormat="1" ht="27" x14ac:dyDescent="0.25">
      <c r="C90" s="37" t="s">
        <v>161</v>
      </c>
      <c r="D90" s="38" t="s">
        <v>164</v>
      </c>
      <c r="E90" s="33" t="s">
        <v>16</v>
      </c>
      <c r="F90" s="33">
        <v>138.22999999999999</v>
      </c>
      <c r="G90" s="33">
        <v>99.5</v>
      </c>
      <c r="H90" s="34">
        <f t="shared" si="7"/>
        <v>138.92462311557787</v>
      </c>
    </row>
    <row r="91" spans="3:8" s="1" customFormat="1" ht="25.5" x14ac:dyDescent="0.25">
      <c r="C91" s="8" t="s">
        <v>162</v>
      </c>
      <c r="D91" s="10" t="s">
        <v>163</v>
      </c>
      <c r="E91" s="31" t="s">
        <v>16</v>
      </c>
      <c r="F91" s="31">
        <v>196.4</v>
      </c>
      <c r="G91" s="31">
        <v>99.5</v>
      </c>
      <c r="H91" s="32">
        <f t="shared" si="7"/>
        <v>197.38693467336682</v>
      </c>
    </row>
    <row r="92" spans="3:8" s="1" customFormat="1" x14ac:dyDescent="0.25"/>
    <row r="93" spans="3:8" s="1" customFormat="1" x14ac:dyDescent="0.25"/>
    <row r="94" spans="3:8" s="1" customFormat="1" x14ac:dyDescent="0.25"/>
    <row r="95" spans="3:8" s="1" customFormat="1" x14ac:dyDescent="0.25"/>
    <row r="96" spans="3: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</sheetData>
  <autoFilter ref="C7:H91" xr:uid="{892F8351-85AF-4985-8CEE-2F5492B6CC2F}"/>
  <sortState xmlns:xlrd2="http://schemas.microsoft.com/office/spreadsheetml/2017/richdata2" ref="C9:H89">
    <sortCondition ref="C9:C89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customXml/itemProps2.xml><?xml version="1.0" encoding="utf-8"?>
<ds:datastoreItem xmlns:ds="http://schemas.openxmlformats.org/officeDocument/2006/customXml" ds:itemID="{EE07D798-7C45-4861-B04E-4759A9561842}"/>
</file>

<file path=customXml/itemProps3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Eliana Rodriguez Gomez</cp:lastModifiedBy>
  <dcterms:created xsi:type="dcterms:W3CDTF">2021-11-24T15:35:22Z</dcterms:created>
  <dcterms:modified xsi:type="dcterms:W3CDTF">2022-09-08T15:39:02Z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